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Sheet1!$A$2:$H$93</definedName>
  </definedNames>
  <calcPr calcId="144525"/>
</workbook>
</file>

<file path=xl/sharedStrings.xml><?xml version="1.0" encoding="utf-8"?>
<sst xmlns="http://schemas.openxmlformats.org/spreadsheetml/2006/main" count="282" uniqueCount="230">
  <si>
    <t>涡阳县2023年度事业单位公开招聘工作人员考试总成绩</t>
  </si>
  <si>
    <t>序号</t>
  </si>
  <si>
    <t>职位代码</t>
  </si>
  <si>
    <t>姓名</t>
  </si>
  <si>
    <t>准考证号</t>
  </si>
  <si>
    <t>笔试成绩</t>
  </si>
  <si>
    <t>面试成绩</t>
  </si>
  <si>
    <t>总成绩</t>
  </si>
  <si>
    <t>排名</t>
  </si>
  <si>
    <t>230001</t>
  </si>
  <si>
    <t>刘文静</t>
  </si>
  <si>
    <t>22385010313</t>
  </si>
  <si>
    <t>张俊</t>
  </si>
  <si>
    <t>22385010825</t>
  </si>
  <si>
    <t>李超杰</t>
  </si>
  <si>
    <t>22385010523</t>
  </si>
  <si>
    <t>李建东</t>
  </si>
  <si>
    <t>22385010114</t>
  </si>
  <si>
    <t>230002</t>
  </si>
  <si>
    <t>张恒</t>
  </si>
  <si>
    <t>22385023524</t>
  </si>
  <si>
    <t>蒋丽娜</t>
  </si>
  <si>
    <t>22385020808</t>
  </si>
  <si>
    <t>230003</t>
  </si>
  <si>
    <t>张士诚</t>
  </si>
  <si>
    <t>22385011414</t>
  </si>
  <si>
    <t>于秋晨</t>
  </si>
  <si>
    <t>22385011329</t>
  </si>
  <si>
    <t>230004</t>
  </si>
  <si>
    <t>窦新晨</t>
  </si>
  <si>
    <t>22385023912</t>
  </si>
  <si>
    <t>孙浩翔</t>
  </si>
  <si>
    <t>22385023922</t>
  </si>
  <si>
    <t>230005</t>
  </si>
  <si>
    <t>郑婷婷</t>
  </si>
  <si>
    <t>22385020511</t>
  </si>
  <si>
    <t>单晓伟</t>
  </si>
  <si>
    <t>22385020512</t>
  </si>
  <si>
    <t>230006</t>
  </si>
  <si>
    <t>张翔</t>
  </si>
  <si>
    <t>22385011523</t>
  </si>
  <si>
    <t>吴国强</t>
  </si>
  <si>
    <t>22385011509</t>
  </si>
  <si>
    <t>孙成龙</t>
  </si>
  <si>
    <t>22385011421</t>
  </si>
  <si>
    <t>吕秀强</t>
  </si>
  <si>
    <t>22385011425</t>
  </si>
  <si>
    <t>230007</t>
  </si>
  <si>
    <t>耿方正</t>
  </si>
  <si>
    <t>22385011929</t>
  </si>
  <si>
    <t>刘文良</t>
  </si>
  <si>
    <t>22385011926</t>
  </si>
  <si>
    <t>230008</t>
  </si>
  <si>
    <t>秦彤</t>
  </si>
  <si>
    <t>22385014610</t>
  </si>
  <si>
    <t>王明祥</t>
  </si>
  <si>
    <t>22385012823</t>
  </si>
  <si>
    <t>王国庆</t>
  </si>
  <si>
    <t>22385014130</t>
  </si>
  <si>
    <t>王浩</t>
  </si>
  <si>
    <t>22385012912</t>
  </si>
  <si>
    <t>230009</t>
  </si>
  <si>
    <t>王琴琴</t>
  </si>
  <si>
    <t>22385020515</t>
  </si>
  <si>
    <t>罗梦洁</t>
  </si>
  <si>
    <t>22385020517</t>
  </si>
  <si>
    <t>230010</t>
  </si>
  <si>
    <t>韩风琪</t>
  </si>
  <si>
    <t>22385023926</t>
  </si>
  <si>
    <t>刘栋</t>
  </si>
  <si>
    <t>22385023927</t>
  </si>
  <si>
    <t>230011</t>
  </si>
  <si>
    <t>王雅妮</t>
  </si>
  <si>
    <t>22385023206</t>
  </si>
  <si>
    <t>孙晨慧</t>
  </si>
  <si>
    <t>22385023213</t>
  </si>
  <si>
    <t>谢忱</t>
  </si>
  <si>
    <t>22385023210</t>
  </si>
  <si>
    <t>李伟</t>
  </si>
  <si>
    <t>22385023209</t>
  </si>
  <si>
    <t>230012</t>
  </si>
  <si>
    <t>张树强</t>
  </si>
  <si>
    <t>22385023424</t>
  </si>
  <si>
    <t>侯树鹏</t>
  </si>
  <si>
    <t>22385023411</t>
  </si>
  <si>
    <t>230013</t>
  </si>
  <si>
    <t>赵天宇</t>
  </si>
  <si>
    <t>22385021211</t>
  </si>
  <si>
    <t>李鹤婷</t>
  </si>
  <si>
    <t>22385021320</t>
  </si>
  <si>
    <t>230014</t>
  </si>
  <si>
    <t>王肖峰</t>
  </si>
  <si>
    <t>22385022616</t>
  </si>
  <si>
    <t>施丽荣</t>
  </si>
  <si>
    <t>22385022603</t>
  </si>
  <si>
    <t>230015</t>
  </si>
  <si>
    <t>张辉</t>
  </si>
  <si>
    <t>22385020125</t>
  </si>
  <si>
    <t>王朝阳</t>
  </si>
  <si>
    <t>22385020127</t>
  </si>
  <si>
    <t>230016</t>
  </si>
  <si>
    <t>姚琦</t>
  </si>
  <si>
    <t>22385015212</t>
  </si>
  <si>
    <t>于可可</t>
  </si>
  <si>
    <t>22385015626</t>
  </si>
  <si>
    <t>230017</t>
  </si>
  <si>
    <t>张馨宇</t>
  </si>
  <si>
    <t>22385021514</t>
  </si>
  <si>
    <t>冯艳</t>
  </si>
  <si>
    <t>22385021416</t>
  </si>
  <si>
    <t>230018</t>
  </si>
  <si>
    <t>董鹏</t>
  </si>
  <si>
    <t>22385020702</t>
  </si>
  <si>
    <t>张瑞</t>
  </si>
  <si>
    <t>22385020718</t>
  </si>
  <si>
    <t>佟影影</t>
  </si>
  <si>
    <t>22385020708</t>
  </si>
  <si>
    <t>刘庆</t>
  </si>
  <si>
    <t>22385020714</t>
  </si>
  <si>
    <t>230019</t>
  </si>
  <si>
    <t>曹鹤浔</t>
  </si>
  <si>
    <t>22385020409</t>
  </si>
  <si>
    <t>李文龙</t>
  </si>
  <si>
    <t>22385020417</t>
  </si>
  <si>
    <t>230020</t>
  </si>
  <si>
    <t>宋之尧</t>
  </si>
  <si>
    <t>22385020730</t>
  </si>
  <si>
    <t>魏芹</t>
  </si>
  <si>
    <t>22385020723</t>
  </si>
  <si>
    <t>张春可</t>
  </si>
  <si>
    <t>22385023431</t>
  </si>
  <si>
    <t>杜云辉</t>
  </si>
  <si>
    <t>22385020724</t>
  </si>
  <si>
    <t>230021</t>
  </si>
  <si>
    <t>马凯</t>
  </si>
  <si>
    <t>22385021715</t>
  </si>
  <si>
    <t>王帅印</t>
  </si>
  <si>
    <t>22385021703</t>
  </si>
  <si>
    <t>230022</t>
  </si>
  <si>
    <t>刘言</t>
  </si>
  <si>
    <t>22385023819</t>
  </si>
  <si>
    <t>王一珂</t>
  </si>
  <si>
    <t>22385023803</t>
  </si>
  <si>
    <t>230023</t>
  </si>
  <si>
    <t>马浩浩</t>
  </si>
  <si>
    <t>22385023203</t>
  </si>
  <si>
    <t>张宁</t>
  </si>
  <si>
    <t>22385023201</t>
  </si>
  <si>
    <t>230026</t>
  </si>
  <si>
    <t>柴晴晴</t>
  </si>
  <si>
    <t>22385023501</t>
  </si>
  <si>
    <t>张玲</t>
  </si>
  <si>
    <t>22385023502</t>
  </si>
  <si>
    <t>230027</t>
  </si>
  <si>
    <t>于唐羊</t>
  </si>
  <si>
    <t>22385023504</t>
  </si>
  <si>
    <t>230028</t>
  </si>
  <si>
    <t>刘平飞</t>
  </si>
  <si>
    <t>22385023702</t>
  </si>
  <si>
    <t>孙麟</t>
  </si>
  <si>
    <t>22385023708</t>
  </si>
  <si>
    <t>230029</t>
  </si>
  <si>
    <t>马文状</t>
  </si>
  <si>
    <t>22385022807</t>
  </si>
  <si>
    <t>朱梦真</t>
  </si>
  <si>
    <t>22385022729</t>
  </si>
  <si>
    <t>230030</t>
  </si>
  <si>
    <t>相彪彪</t>
  </si>
  <si>
    <t>22385022816</t>
  </si>
  <si>
    <t>海景铭</t>
  </si>
  <si>
    <t>22385022817</t>
  </si>
  <si>
    <t>230031</t>
  </si>
  <si>
    <t>丁海洋</t>
  </si>
  <si>
    <t>22385023124</t>
  </si>
  <si>
    <t>梁家骏</t>
  </si>
  <si>
    <t>22385023119</t>
  </si>
  <si>
    <t>230032</t>
  </si>
  <si>
    <t>刘燕雪</t>
  </si>
  <si>
    <t>22385023608</t>
  </si>
  <si>
    <t>王紫田</t>
  </si>
  <si>
    <t>22385023606</t>
  </si>
  <si>
    <t>230033</t>
  </si>
  <si>
    <t>赵月鹏</t>
  </si>
  <si>
    <t>22385023629</t>
  </si>
  <si>
    <t>吴硕</t>
  </si>
  <si>
    <t>22385023626</t>
  </si>
  <si>
    <t>230034</t>
  </si>
  <si>
    <t>胡佳辰</t>
  </si>
  <si>
    <t>22385023009</t>
  </si>
  <si>
    <t>李婉</t>
  </si>
  <si>
    <t>22385023026</t>
  </si>
  <si>
    <t>230035</t>
  </si>
  <si>
    <t>程灿洲</t>
  </si>
  <si>
    <t>22385022403</t>
  </si>
  <si>
    <t>薛喆</t>
  </si>
  <si>
    <t>22385022221</t>
  </si>
  <si>
    <t>230036</t>
  </si>
  <si>
    <t>刘亚会</t>
  </si>
  <si>
    <t>22385020228</t>
  </si>
  <si>
    <t>李平</t>
  </si>
  <si>
    <t>22385020207</t>
  </si>
  <si>
    <t>230037</t>
  </si>
  <si>
    <t>宋磊</t>
  </si>
  <si>
    <t>22385021807</t>
  </si>
  <si>
    <t>龚文晴</t>
  </si>
  <si>
    <t>22385021806</t>
  </si>
  <si>
    <t>230038</t>
  </si>
  <si>
    <t>徐菁</t>
  </si>
  <si>
    <t>22385023726</t>
  </si>
  <si>
    <t>闫学明</t>
  </si>
  <si>
    <t>22385023722</t>
  </si>
  <si>
    <t>230039</t>
  </si>
  <si>
    <t>22385016023</t>
  </si>
  <si>
    <t>刘信</t>
  </si>
  <si>
    <t>22385016031</t>
  </si>
  <si>
    <t>230040</t>
  </si>
  <si>
    <t>姚金传</t>
  </si>
  <si>
    <t>22385022112</t>
  </si>
  <si>
    <t>易晨晨</t>
  </si>
  <si>
    <t>22385022106</t>
  </si>
  <si>
    <t>马晓虎</t>
  </si>
  <si>
    <t>22385022014</t>
  </si>
  <si>
    <t>张永康</t>
  </si>
  <si>
    <t>22385022012</t>
  </si>
  <si>
    <t>230041</t>
  </si>
  <si>
    <t>常娟</t>
  </si>
  <si>
    <t>22385017327</t>
  </si>
  <si>
    <t>230042</t>
  </si>
  <si>
    <t>张振华</t>
  </si>
  <si>
    <t>22385017330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</si>
</sst>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"/>
  <sheetViews>
    <sheetView tabSelected="1" workbookViewId="0">
      <pane ySplit="2" topLeftCell="A78" activePane="bottomLeft" state="frozen"/>
      <selection/>
      <selection pane="bottomLeft" activeCell="D12" sqref="D12"/>
    </sheetView>
  </sheetViews>
  <sheetFormatPr defaultColWidth="9" defaultRowHeight="13.5" outlineLevelCol="7"/>
  <cols>
    <col min="1" max="1" width="6" customWidth="1"/>
    <col min="2" max="3" width="10.625" customWidth="1"/>
    <col min="4" max="4" width="14.875" customWidth="1"/>
    <col min="5" max="5" width="8.18333333333333" customWidth="1"/>
    <col min="7" max="7" width="9" style="2"/>
    <col min="8" max="8" width="8.625" customWidth="1"/>
  </cols>
  <sheetData>
    <row r="1" ht="20.25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27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>
      <c r="A3" s="11">
        <v>1</v>
      </c>
      <c r="B3" s="12" t="s">
        <v>9</v>
      </c>
      <c r="C3" s="12" t="s">
        <v>10</v>
      </c>
      <c r="D3" s="12" t="s">
        <v>11</v>
      </c>
      <c r="E3" s="13">
        <v>107.65</v>
      </c>
      <c r="F3" s="14">
        <v>79.44</v>
      </c>
      <c r="G3" s="15">
        <f t="shared" ref="G3:G66" si="0">(E3/1.2*0.6)+(F3*0.4)</f>
        <v>85.601</v>
      </c>
      <c r="H3" s="16">
        <f>SUMPRODUCT(($B$3:$B$100=B3)*($G$3:$G$100&gt;G3))+1</f>
        <v>1</v>
      </c>
    </row>
    <row r="4" spans="1:8">
      <c r="A4" s="11">
        <v>2</v>
      </c>
      <c r="B4" s="12" t="s">
        <v>9</v>
      </c>
      <c r="C4" s="12" t="s">
        <v>12</v>
      </c>
      <c r="D4" s="12" t="s">
        <v>13</v>
      </c>
      <c r="E4" s="13">
        <v>108.91</v>
      </c>
      <c r="F4" s="14">
        <v>77.41</v>
      </c>
      <c r="G4" s="15">
        <f t="shared" si="0"/>
        <v>85.419</v>
      </c>
      <c r="H4" s="16">
        <f>SUMPRODUCT(($B$3:$B$100=B4)*($G$3:$G$100&gt;G4))+1</f>
        <v>2</v>
      </c>
    </row>
    <row r="5" spans="1:8">
      <c r="A5" s="11">
        <v>3</v>
      </c>
      <c r="B5" s="12" t="s">
        <v>9</v>
      </c>
      <c r="C5" s="12" t="s">
        <v>14</v>
      </c>
      <c r="D5" s="12" t="s">
        <v>15</v>
      </c>
      <c r="E5" s="13">
        <v>109.09</v>
      </c>
      <c r="F5" s="14">
        <v>75.75</v>
      </c>
      <c r="G5" s="15">
        <f t="shared" si="0"/>
        <v>84.845</v>
      </c>
      <c r="H5" s="16">
        <f>SUMPRODUCT(($B$3:$B$100=B5)*($G$3:$G$100&gt;G5))+1</f>
        <v>3</v>
      </c>
    </row>
    <row r="6" spans="1:8">
      <c r="A6" s="11">
        <v>4</v>
      </c>
      <c r="B6" s="12" t="s">
        <v>9</v>
      </c>
      <c r="C6" s="12" t="s">
        <v>16</v>
      </c>
      <c r="D6" s="12" t="s">
        <v>17</v>
      </c>
      <c r="E6" s="13">
        <v>108.32</v>
      </c>
      <c r="F6" s="14">
        <v>75.58</v>
      </c>
      <c r="G6" s="15">
        <f t="shared" si="0"/>
        <v>84.392</v>
      </c>
      <c r="H6" s="16">
        <f>SUMPRODUCT(($B$3:$B$100=B6)*($G$3:$G$100&gt;G6))+1</f>
        <v>4</v>
      </c>
    </row>
    <row r="7" spans="1:8">
      <c r="A7" s="11">
        <v>5</v>
      </c>
      <c r="B7" s="12" t="s">
        <v>18</v>
      </c>
      <c r="C7" s="12" t="s">
        <v>19</v>
      </c>
      <c r="D7" s="12" t="s">
        <v>20</v>
      </c>
      <c r="E7" s="13">
        <v>100.86</v>
      </c>
      <c r="F7" s="14">
        <v>76.7</v>
      </c>
      <c r="G7" s="15">
        <f t="shared" si="0"/>
        <v>81.11</v>
      </c>
      <c r="H7" s="16">
        <f>SUMPRODUCT(($B$3:$B$100=B7)*($G$3:$G$100&gt;G7))+1</f>
        <v>1</v>
      </c>
    </row>
    <row r="8" spans="1:8">
      <c r="A8" s="11">
        <v>6</v>
      </c>
      <c r="B8" s="12" t="s">
        <v>18</v>
      </c>
      <c r="C8" s="12" t="s">
        <v>21</v>
      </c>
      <c r="D8" s="12" t="s">
        <v>22</v>
      </c>
      <c r="E8" s="13">
        <v>100.06</v>
      </c>
      <c r="F8" s="14">
        <v>76.98</v>
      </c>
      <c r="G8" s="15">
        <f t="shared" si="0"/>
        <v>80.822</v>
      </c>
      <c r="H8" s="16">
        <f>SUMPRODUCT(($B$3:$B$100=B8)*($G$3:$G$100&gt;G8))+1</f>
        <v>2</v>
      </c>
    </row>
    <row r="9" spans="1:8">
      <c r="A9" s="11">
        <v>7</v>
      </c>
      <c r="B9" s="12" t="s">
        <v>23</v>
      </c>
      <c r="C9" s="12" t="s">
        <v>24</v>
      </c>
      <c r="D9" s="12" t="s">
        <v>25</v>
      </c>
      <c r="E9" s="13">
        <v>104.49</v>
      </c>
      <c r="F9" s="14">
        <v>75.8</v>
      </c>
      <c r="G9" s="15">
        <f t="shared" si="0"/>
        <v>82.565</v>
      </c>
      <c r="H9" s="16">
        <f>SUMPRODUCT(($B$3:$B$100=B9)*($G$3:$G$100&gt;G9))+1</f>
        <v>1</v>
      </c>
    </row>
    <row r="10" spans="1:8">
      <c r="A10" s="11">
        <v>8</v>
      </c>
      <c r="B10" s="12" t="s">
        <v>23</v>
      </c>
      <c r="C10" s="12" t="s">
        <v>26</v>
      </c>
      <c r="D10" s="12" t="s">
        <v>27</v>
      </c>
      <c r="E10" s="13">
        <v>102.67</v>
      </c>
      <c r="F10" s="14">
        <v>72.78</v>
      </c>
      <c r="G10" s="15">
        <f t="shared" si="0"/>
        <v>80.447</v>
      </c>
      <c r="H10" s="16">
        <f>SUMPRODUCT(($B$3:$B$100=B10)*($G$3:$G$100&gt;G10))+1</f>
        <v>2</v>
      </c>
    </row>
    <row r="11" spans="1:8">
      <c r="A11" s="11">
        <v>9</v>
      </c>
      <c r="B11" s="12" t="s">
        <v>28</v>
      </c>
      <c r="C11" s="12" t="s">
        <v>29</v>
      </c>
      <c r="D11" s="12" t="s">
        <v>30</v>
      </c>
      <c r="E11" s="13">
        <v>98.45</v>
      </c>
      <c r="F11" s="14">
        <v>77.93</v>
      </c>
      <c r="G11" s="15">
        <f t="shared" si="0"/>
        <v>80.397</v>
      </c>
      <c r="H11" s="16">
        <f>SUMPRODUCT(($B$3:$B$100=B11)*($G$3:$G$100&gt;G11))+1</f>
        <v>1</v>
      </c>
    </row>
    <row r="12" spans="1:8">
      <c r="A12" s="11">
        <v>10</v>
      </c>
      <c r="B12" s="12" t="s">
        <v>28</v>
      </c>
      <c r="C12" s="12" t="s">
        <v>31</v>
      </c>
      <c r="D12" s="12" t="s">
        <v>32</v>
      </c>
      <c r="E12" s="13">
        <v>88.25</v>
      </c>
      <c r="F12" s="14">
        <v>76.89</v>
      </c>
      <c r="G12" s="15">
        <f t="shared" si="0"/>
        <v>74.881</v>
      </c>
      <c r="H12" s="16">
        <f>SUMPRODUCT(($B$3:$B$100=B12)*($G$3:$G$100&gt;G12))+1</f>
        <v>2</v>
      </c>
    </row>
    <row r="13" spans="1:8">
      <c r="A13" s="11">
        <v>11</v>
      </c>
      <c r="B13" s="12" t="s">
        <v>33</v>
      </c>
      <c r="C13" s="12" t="s">
        <v>34</v>
      </c>
      <c r="D13" s="12" t="s">
        <v>35</v>
      </c>
      <c r="E13" s="13">
        <v>102.18</v>
      </c>
      <c r="F13" s="14">
        <v>81.9</v>
      </c>
      <c r="G13" s="15">
        <f t="shared" si="0"/>
        <v>83.85</v>
      </c>
      <c r="H13" s="16">
        <f>SUMPRODUCT(($B$3:$B$100=B13)*($G$3:$G$100&gt;G13))+1</f>
        <v>1</v>
      </c>
    </row>
    <row r="14" spans="1:8">
      <c r="A14" s="11">
        <v>12</v>
      </c>
      <c r="B14" s="12" t="s">
        <v>33</v>
      </c>
      <c r="C14" s="12" t="s">
        <v>36</v>
      </c>
      <c r="D14" s="12" t="s">
        <v>37</v>
      </c>
      <c r="E14" s="13">
        <v>98.81</v>
      </c>
      <c r="F14" s="14">
        <v>78.62</v>
      </c>
      <c r="G14" s="15">
        <f t="shared" si="0"/>
        <v>80.853</v>
      </c>
      <c r="H14" s="16">
        <f>SUMPRODUCT(($B$3:$B$100=B14)*($G$3:$G$100&gt;G14))+1</f>
        <v>2</v>
      </c>
    </row>
    <row r="15" spans="1:8">
      <c r="A15" s="11">
        <v>13</v>
      </c>
      <c r="B15" s="12" t="s">
        <v>38</v>
      </c>
      <c r="C15" s="12" t="s">
        <v>39</v>
      </c>
      <c r="D15" s="12" t="s">
        <v>40</v>
      </c>
      <c r="E15" s="13">
        <v>105.61</v>
      </c>
      <c r="F15" s="14">
        <v>77.68</v>
      </c>
      <c r="G15" s="15">
        <f t="shared" si="0"/>
        <v>83.877</v>
      </c>
      <c r="H15" s="16">
        <f>SUMPRODUCT(($B$3:$B$100=B15)*($G$3:$G$100&gt;G15))+1</f>
        <v>1</v>
      </c>
    </row>
    <row r="16" spans="1:8">
      <c r="A16" s="11">
        <v>14</v>
      </c>
      <c r="B16" s="12" t="s">
        <v>38</v>
      </c>
      <c r="C16" s="12" t="s">
        <v>41</v>
      </c>
      <c r="D16" s="12" t="s">
        <v>42</v>
      </c>
      <c r="E16" s="13">
        <v>103.91</v>
      </c>
      <c r="F16" s="14">
        <v>78.54</v>
      </c>
      <c r="G16" s="15">
        <f t="shared" si="0"/>
        <v>83.371</v>
      </c>
      <c r="H16" s="16">
        <f>SUMPRODUCT(($B$3:$B$100=B16)*($G$3:$G$100&gt;G16))+1</f>
        <v>2</v>
      </c>
    </row>
    <row r="17" spans="1:8">
      <c r="A17" s="11">
        <v>15</v>
      </c>
      <c r="B17" s="12" t="s">
        <v>38</v>
      </c>
      <c r="C17" s="12" t="s">
        <v>43</v>
      </c>
      <c r="D17" s="12" t="s">
        <v>44</v>
      </c>
      <c r="E17" s="13">
        <v>103.62</v>
      </c>
      <c r="F17" s="14">
        <v>75.74</v>
      </c>
      <c r="G17" s="15">
        <f t="shared" si="0"/>
        <v>82.106</v>
      </c>
      <c r="H17" s="16">
        <f>SUMPRODUCT(($B$3:$B$100=B17)*($G$3:$G$100&gt;G17))+1</f>
        <v>3</v>
      </c>
    </row>
    <row r="18" spans="1:8">
      <c r="A18" s="11">
        <v>16</v>
      </c>
      <c r="B18" s="12" t="s">
        <v>38</v>
      </c>
      <c r="C18" s="12" t="s">
        <v>45</v>
      </c>
      <c r="D18" s="12" t="s">
        <v>46</v>
      </c>
      <c r="E18" s="13">
        <v>103.69</v>
      </c>
      <c r="F18" s="14">
        <v>73.61</v>
      </c>
      <c r="G18" s="15">
        <f t="shared" si="0"/>
        <v>81.289</v>
      </c>
      <c r="H18" s="16">
        <f>SUMPRODUCT(($B$3:$B$100=B18)*($G$3:$G$100&gt;G18))+1</f>
        <v>4</v>
      </c>
    </row>
    <row r="19" spans="1:8">
      <c r="A19" s="11">
        <v>17</v>
      </c>
      <c r="B19" s="12" t="s">
        <v>47</v>
      </c>
      <c r="C19" s="12" t="s">
        <v>48</v>
      </c>
      <c r="D19" s="12" t="s">
        <v>49</v>
      </c>
      <c r="E19" s="13">
        <v>106.79</v>
      </c>
      <c r="F19" s="14">
        <v>78.16</v>
      </c>
      <c r="G19" s="15">
        <f t="shared" si="0"/>
        <v>84.659</v>
      </c>
      <c r="H19" s="16">
        <f>SUMPRODUCT(($B$3:$B$100=B19)*($G$3:$G$100&gt;G19))+1</f>
        <v>1</v>
      </c>
    </row>
    <row r="20" spans="1:8">
      <c r="A20" s="11">
        <v>18</v>
      </c>
      <c r="B20" s="12" t="s">
        <v>47</v>
      </c>
      <c r="C20" s="12" t="s">
        <v>50</v>
      </c>
      <c r="D20" s="12" t="s">
        <v>51</v>
      </c>
      <c r="E20" s="13">
        <v>107.17</v>
      </c>
      <c r="F20" s="14">
        <v>77.06</v>
      </c>
      <c r="G20" s="15">
        <f t="shared" si="0"/>
        <v>84.409</v>
      </c>
      <c r="H20" s="16">
        <f>SUMPRODUCT(($B$3:$B$100=B20)*($G$3:$G$100&gt;G20))+1</f>
        <v>2</v>
      </c>
    </row>
    <row r="21" spans="1:8">
      <c r="A21" s="11">
        <v>19</v>
      </c>
      <c r="B21" s="12" t="s">
        <v>52</v>
      </c>
      <c r="C21" s="12" t="s">
        <v>53</v>
      </c>
      <c r="D21" s="12" t="s">
        <v>54</v>
      </c>
      <c r="E21" s="13">
        <v>109.89</v>
      </c>
      <c r="F21" s="14">
        <v>80.22</v>
      </c>
      <c r="G21" s="15">
        <f t="shared" si="0"/>
        <v>87.033</v>
      </c>
      <c r="H21" s="16">
        <f>SUMPRODUCT(($B$3:$B$100=B21)*($G$3:$G$100&gt;G21))+1</f>
        <v>1</v>
      </c>
    </row>
    <row r="22" spans="1:8">
      <c r="A22" s="11">
        <v>20</v>
      </c>
      <c r="B22" s="12" t="s">
        <v>52</v>
      </c>
      <c r="C22" s="12" t="s">
        <v>55</v>
      </c>
      <c r="D22" s="12" t="s">
        <v>56</v>
      </c>
      <c r="E22" s="13">
        <v>111.69</v>
      </c>
      <c r="F22" s="14">
        <v>77.83</v>
      </c>
      <c r="G22" s="15">
        <f t="shared" si="0"/>
        <v>86.977</v>
      </c>
      <c r="H22" s="16">
        <f>SUMPRODUCT(($B$3:$B$100=B22)*($G$3:$G$100&gt;G22))+1</f>
        <v>2</v>
      </c>
    </row>
    <row r="23" spans="1:8">
      <c r="A23" s="11">
        <v>21</v>
      </c>
      <c r="B23" s="12" t="s">
        <v>52</v>
      </c>
      <c r="C23" s="12" t="s">
        <v>57</v>
      </c>
      <c r="D23" s="12" t="s">
        <v>58</v>
      </c>
      <c r="E23" s="13">
        <v>109.29</v>
      </c>
      <c r="F23" s="14">
        <v>78.66</v>
      </c>
      <c r="G23" s="15">
        <f t="shared" si="0"/>
        <v>86.109</v>
      </c>
      <c r="H23" s="16">
        <f>SUMPRODUCT(($B$3:$B$100=B23)*($G$3:$G$100&gt;G23))+1</f>
        <v>3</v>
      </c>
    </row>
    <row r="24" spans="1:8">
      <c r="A24" s="11">
        <v>22</v>
      </c>
      <c r="B24" s="12" t="s">
        <v>52</v>
      </c>
      <c r="C24" s="12" t="s">
        <v>59</v>
      </c>
      <c r="D24" s="12" t="s">
        <v>60</v>
      </c>
      <c r="E24" s="13">
        <v>109.91</v>
      </c>
      <c r="F24" s="14">
        <v>76.44</v>
      </c>
      <c r="G24" s="15">
        <f t="shared" si="0"/>
        <v>85.531</v>
      </c>
      <c r="H24" s="16">
        <f>SUMPRODUCT(($B$3:$B$100=B24)*($G$3:$G$100&gt;G24))+1</f>
        <v>4</v>
      </c>
    </row>
    <row r="25" spans="1:8">
      <c r="A25" s="11">
        <v>23</v>
      </c>
      <c r="B25" s="12" t="s">
        <v>61</v>
      </c>
      <c r="C25" s="12" t="s">
        <v>62</v>
      </c>
      <c r="D25" s="12" t="s">
        <v>63</v>
      </c>
      <c r="E25" s="13">
        <v>97.36</v>
      </c>
      <c r="F25" s="14">
        <v>76.66</v>
      </c>
      <c r="G25" s="15">
        <f t="shared" si="0"/>
        <v>79.344</v>
      </c>
      <c r="H25" s="16">
        <f>SUMPRODUCT(($B$3:$B$100=B25)*($G$3:$G$100&gt;G25))+1</f>
        <v>1</v>
      </c>
    </row>
    <row r="26" spans="1:8">
      <c r="A26" s="11">
        <v>24</v>
      </c>
      <c r="B26" s="12" t="s">
        <v>61</v>
      </c>
      <c r="C26" s="12" t="s">
        <v>64</v>
      </c>
      <c r="D26" s="12" t="s">
        <v>65</v>
      </c>
      <c r="E26" s="13">
        <v>97.19</v>
      </c>
      <c r="F26" s="14">
        <v>74.22</v>
      </c>
      <c r="G26" s="15">
        <f t="shared" si="0"/>
        <v>78.283</v>
      </c>
      <c r="H26" s="16">
        <f>SUMPRODUCT(($B$3:$B$100=B26)*($G$3:$G$100&gt;G26))+1</f>
        <v>2</v>
      </c>
    </row>
    <row r="27" spans="1:8">
      <c r="A27" s="11">
        <v>25</v>
      </c>
      <c r="B27" s="12" t="s">
        <v>66</v>
      </c>
      <c r="C27" s="12" t="s">
        <v>67</v>
      </c>
      <c r="D27" s="12" t="s">
        <v>68</v>
      </c>
      <c r="E27" s="13">
        <v>88.92</v>
      </c>
      <c r="F27" s="14">
        <v>75.28</v>
      </c>
      <c r="G27" s="15">
        <f t="shared" si="0"/>
        <v>74.572</v>
      </c>
      <c r="H27" s="16">
        <f>SUMPRODUCT(($B$3:$B$100=B27)*($G$3:$G$100&gt;G27))+1</f>
        <v>1</v>
      </c>
    </row>
    <row r="28" spans="1:8">
      <c r="A28" s="11">
        <v>26</v>
      </c>
      <c r="B28" s="12" t="s">
        <v>66</v>
      </c>
      <c r="C28" s="12" t="s">
        <v>69</v>
      </c>
      <c r="D28" s="12" t="s">
        <v>70</v>
      </c>
      <c r="E28" s="13">
        <v>87.7</v>
      </c>
      <c r="F28" s="14">
        <v>75.66</v>
      </c>
      <c r="G28" s="15">
        <f t="shared" si="0"/>
        <v>74.114</v>
      </c>
      <c r="H28" s="16">
        <f>SUMPRODUCT(($B$3:$B$100=B28)*($G$3:$G$100&gt;G28))+1</f>
        <v>2</v>
      </c>
    </row>
    <row r="29" spans="1:8">
      <c r="A29" s="11">
        <v>27</v>
      </c>
      <c r="B29" s="12" t="s">
        <v>71</v>
      </c>
      <c r="C29" s="12" t="s">
        <v>72</v>
      </c>
      <c r="D29" s="12" t="s">
        <v>73</v>
      </c>
      <c r="E29" s="13">
        <v>96.36</v>
      </c>
      <c r="F29" s="14">
        <v>78.58</v>
      </c>
      <c r="G29" s="15">
        <f t="shared" si="0"/>
        <v>79.612</v>
      </c>
      <c r="H29" s="16">
        <f>SUMPRODUCT(($B$3:$B$100=B29)*($G$3:$G$100&gt;G29))+1</f>
        <v>1</v>
      </c>
    </row>
    <row r="30" spans="1:8">
      <c r="A30" s="11">
        <v>28</v>
      </c>
      <c r="B30" s="12" t="s">
        <v>71</v>
      </c>
      <c r="C30" s="12" t="s">
        <v>74</v>
      </c>
      <c r="D30" s="12" t="s">
        <v>75</v>
      </c>
      <c r="E30" s="13">
        <v>99.45</v>
      </c>
      <c r="F30" s="14">
        <v>74.14</v>
      </c>
      <c r="G30" s="15">
        <f t="shared" si="0"/>
        <v>79.381</v>
      </c>
      <c r="H30" s="16">
        <f>SUMPRODUCT(($B$3:$B$100=B30)*($G$3:$G$100&gt;G30))+1</f>
        <v>2</v>
      </c>
    </row>
    <row r="31" spans="1:8">
      <c r="A31" s="11">
        <v>29</v>
      </c>
      <c r="B31" s="12" t="s">
        <v>71</v>
      </c>
      <c r="C31" s="12" t="s">
        <v>76</v>
      </c>
      <c r="D31" s="12" t="s">
        <v>77</v>
      </c>
      <c r="E31" s="13">
        <v>96.13</v>
      </c>
      <c r="F31" s="14">
        <v>78.08</v>
      </c>
      <c r="G31" s="15">
        <f t="shared" si="0"/>
        <v>79.297</v>
      </c>
      <c r="H31" s="16">
        <f>SUMPRODUCT(($B$3:$B$100=B31)*($G$3:$G$100&gt;G31))+1</f>
        <v>3</v>
      </c>
    </row>
    <row r="32" spans="1:8">
      <c r="A32" s="11">
        <v>30</v>
      </c>
      <c r="B32" s="12" t="s">
        <v>71</v>
      </c>
      <c r="C32" s="12" t="s">
        <v>78</v>
      </c>
      <c r="D32" s="12" t="s">
        <v>79</v>
      </c>
      <c r="E32" s="13">
        <v>96.2</v>
      </c>
      <c r="F32" s="14">
        <v>72.84</v>
      </c>
      <c r="G32" s="15">
        <f t="shared" si="0"/>
        <v>77.236</v>
      </c>
      <c r="H32" s="16">
        <f>SUMPRODUCT(($B$3:$B$100=B32)*($G$3:$G$100&gt;G32))+1</f>
        <v>4</v>
      </c>
    </row>
    <row r="33" spans="1:8">
      <c r="A33" s="11">
        <v>31</v>
      </c>
      <c r="B33" s="12" t="s">
        <v>80</v>
      </c>
      <c r="C33" s="12" t="s">
        <v>81</v>
      </c>
      <c r="D33" s="12" t="s">
        <v>82</v>
      </c>
      <c r="E33" s="13">
        <v>100.52</v>
      </c>
      <c r="F33" s="14">
        <v>77.72</v>
      </c>
      <c r="G33" s="15">
        <f t="shared" si="0"/>
        <v>81.348</v>
      </c>
      <c r="H33" s="16">
        <f>SUMPRODUCT(($B$3:$B$100=B33)*($G$3:$G$100&gt;G33))+1</f>
        <v>1</v>
      </c>
    </row>
    <row r="34" spans="1:8">
      <c r="A34" s="11">
        <v>32</v>
      </c>
      <c r="B34" s="12" t="s">
        <v>80</v>
      </c>
      <c r="C34" s="12" t="s">
        <v>83</v>
      </c>
      <c r="D34" s="12" t="s">
        <v>84</v>
      </c>
      <c r="E34" s="13">
        <v>99.01</v>
      </c>
      <c r="F34" s="14">
        <v>76.1</v>
      </c>
      <c r="G34" s="15">
        <f t="shared" si="0"/>
        <v>79.945</v>
      </c>
      <c r="H34" s="16">
        <f>SUMPRODUCT(($B$3:$B$100=B34)*($G$3:$G$100&gt;G34))+1</f>
        <v>2</v>
      </c>
    </row>
    <row r="35" spans="1:8">
      <c r="A35" s="11">
        <v>33</v>
      </c>
      <c r="B35" s="12" t="s">
        <v>85</v>
      </c>
      <c r="C35" s="12" t="s">
        <v>86</v>
      </c>
      <c r="D35" s="12" t="s">
        <v>87</v>
      </c>
      <c r="E35" s="13">
        <v>91.42</v>
      </c>
      <c r="F35" s="14">
        <v>77.18</v>
      </c>
      <c r="G35" s="15">
        <f t="shared" si="0"/>
        <v>76.582</v>
      </c>
      <c r="H35" s="16">
        <f>SUMPRODUCT(($B$3:$B$100=B35)*($G$3:$G$100&gt;G35))+1</f>
        <v>1</v>
      </c>
    </row>
    <row r="36" spans="1:8">
      <c r="A36" s="11">
        <v>34</v>
      </c>
      <c r="B36" s="12" t="s">
        <v>85</v>
      </c>
      <c r="C36" s="12" t="s">
        <v>88</v>
      </c>
      <c r="D36" s="12" t="s">
        <v>89</v>
      </c>
      <c r="E36" s="13">
        <v>86.58</v>
      </c>
      <c r="F36" s="14">
        <v>75.38</v>
      </c>
      <c r="G36" s="15">
        <f t="shared" si="0"/>
        <v>73.442</v>
      </c>
      <c r="H36" s="16">
        <f>SUMPRODUCT(($B$3:$B$100=B36)*($G$3:$G$100&gt;G36))+1</f>
        <v>2</v>
      </c>
    </row>
    <row r="37" spans="1:8">
      <c r="A37" s="11">
        <v>35</v>
      </c>
      <c r="B37" s="12" t="s">
        <v>90</v>
      </c>
      <c r="C37" s="12" t="s">
        <v>91</v>
      </c>
      <c r="D37" s="12" t="s">
        <v>92</v>
      </c>
      <c r="E37" s="13">
        <v>104.9</v>
      </c>
      <c r="F37" s="14">
        <v>76.56</v>
      </c>
      <c r="G37" s="15">
        <f t="shared" si="0"/>
        <v>83.074</v>
      </c>
      <c r="H37" s="16">
        <f>SUMPRODUCT(($B$3:$B$100=B37)*($G$3:$G$100&gt;G37))+1</f>
        <v>1</v>
      </c>
    </row>
    <row r="38" spans="1:8">
      <c r="A38" s="11">
        <v>36</v>
      </c>
      <c r="B38" s="12" t="s">
        <v>90</v>
      </c>
      <c r="C38" s="12" t="s">
        <v>93</v>
      </c>
      <c r="D38" s="12" t="s">
        <v>94</v>
      </c>
      <c r="E38" s="13">
        <v>97.35</v>
      </c>
      <c r="F38" s="14">
        <v>72.86</v>
      </c>
      <c r="G38" s="15">
        <f t="shared" si="0"/>
        <v>77.819</v>
      </c>
      <c r="H38" s="16">
        <f>SUMPRODUCT(($B$3:$B$100=B38)*($G$3:$G$100&gt;G38))+1</f>
        <v>2</v>
      </c>
    </row>
    <row r="39" spans="1:8">
      <c r="A39" s="11">
        <v>37</v>
      </c>
      <c r="B39" s="12" t="s">
        <v>95</v>
      </c>
      <c r="C39" s="12" t="s">
        <v>96</v>
      </c>
      <c r="D39" s="12" t="s">
        <v>97</v>
      </c>
      <c r="E39" s="13">
        <v>96.85</v>
      </c>
      <c r="F39" s="14">
        <v>76.48</v>
      </c>
      <c r="G39" s="15">
        <f t="shared" si="0"/>
        <v>79.017</v>
      </c>
      <c r="H39" s="16">
        <f>SUMPRODUCT(($B$3:$B$100=B39)*($G$3:$G$100&gt;G39))+1</f>
        <v>1</v>
      </c>
    </row>
    <row r="40" spans="1:8">
      <c r="A40" s="11">
        <v>38</v>
      </c>
      <c r="B40" s="12" t="s">
        <v>95</v>
      </c>
      <c r="C40" s="12" t="s">
        <v>98</v>
      </c>
      <c r="D40" s="12" t="s">
        <v>99</v>
      </c>
      <c r="E40" s="13">
        <v>96.73</v>
      </c>
      <c r="F40" s="14">
        <v>76.38</v>
      </c>
      <c r="G40" s="15">
        <f t="shared" si="0"/>
        <v>78.917</v>
      </c>
      <c r="H40" s="16">
        <f>SUMPRODUCT(($B$3:$B$100=B40)*($G$3:$G$100&gt;G40))+1</f>
        <v>2</v>
      </c>
    </row>
    <row r="41" spans="1:8">
      <c r="A41" s="11">
        <v>39</v>
      </c>
      <c r="B41" s="12" t="s">
        <v>100</v>
      </c>
      <c r="C41" s="12" t="s">
        <v>101</v>
      </c>
      <c r="D41" s="12" t="s">
        <v>102</v>
      </c>
      <c r="E41" s="13">
        <v>113.36</v>
      </c>
      <c r="F41" s="14">
        <v>79.76</v>
      </c>
      <c r="G41" s="15">
        <f t="shared" si="0"/>
        <v>88.584</v>
      </c>
      <c r="H41" s="16">
        <f>SUMPRODUCT(($B$3:$B$100=B41)*($G$3:$G$100&gt;G41))+1</f>
        <v>1</v>
      </c>
    </row>
    <row r="42" spans="1:8">
      <c r="A42" s="11">
        <v>40</v>
      </c>
      <c r="B42" s="12" t="s">
        <v>100</v>
      </c>
      <c r="C42" s="12" t="s">
        <v>103</v>
      </c>
      <c r="D42" s="12" t="s">
        <v>104</v>
      </c>
      <c r="E42" s="13">
        <v>110.35</v>
      </c>
      <c r="F42" s="14"/>
      <c r="G42" s="15">
        <f t="shared" si="0"/>
        <v>55.175</v>
      </c>
      <c r="H42" s="16">
        <f>SUMPRODUCT(($B$3:$B$100=B42)*($G$3:$G$100&gt;G42))+1</f>
        <v>2</v>
      </c>
    </row>
    <row r="43" spans="1:8">
      <c r="A43" s="11">
        <v>41</v>
      </c>
      <c r="B43" s="12" t="s">
        <v>105</v>
      </c>
      <c r="C43" s="12" t="s">
        <v>106</v>
      </c>
      <c r="D43" s="12" t="s">
        <v>107</v>
      </c>
      <c r="E43" s="13">
        <v>101.79</v>
      </c>
      <c r="F43" s="14">
        <v>75.64</v>
      </c>
      <c r="G43" s="15">
        <f t="shared" si="0"/>
        <v>81.151</v>
      </c>
      <c r="H43" s="16">
        <f>SUMPRODUCT(($B$3:$B$100=B43)*($G$3:$G$100&gt;G43))+1</f>
        <v>1</v>
      </c>
    </row>
    <row r="44" spans="1:8">
      <c r="A44" s="11">
        <v>42</v>
      </c>
      <c r="B44" s="12" t="s">
        <v>105</v>
      </c>
      <c r="C44" s="12" t="s">
        <v>108</v>
      </c>
      <c r="D44" s="12" t="s">
        <v>109</v>
      </c>
      <c r="E44" s="13">
        <v>100.67</v>
      </c>
      <c r="F44" s="14">
        <v>76.32</v>
      </c>
      <c r="G44" s="15">
        <f t="shared" si="0"/>
        <v>80.863</v>
      </c>
      <c r="H44" s="16">
        <f>SUMPRODUCT(($B$3:$B$100=B44)*($G$3:$G$100&gt;G44))+1</f>
        <v>2</v>
      </c>
    </row>
    <row r="45" spans="1:8">
      <c r="A45" s="11">
        <v>43</v>
      </c>
      <c r="B45" s="12" t="s">
        <v>110</v>
      </c>
      <c r="C45" s="12" t="s">
        <v>111</v>
      </c>
      <c r="D45" s="12" t="s">
        <v>112</v>
      </c>
      <c r="E45" s="13">
        <v>96.84</v>
      </c>
      <c r="F45" s="14">
        <v>76.02</v>
      </c>
      <c r="G45" s="15">
        <f t="shared" si="0"/>
        <v>78.828</v>
      </c>
      <c r="H45" s="16">
        <f>SUMPRODUCT(($B$3:$B$100=B45)*($G$3:$G$100&gt;G45))+1</f>
        <v>1</v>
      </c>
    </row>
    <row r="46" spans="1:8">
      <c r="A46" s="11">
        <v>44</v>
      </c>
      <c r="B46" s="12" t="s">
        <v>110</v>
      </c>
      <c r="C46" s="12" t="s">
        <v>113</v>
      </c>
      <c r="D46" s="12" t="s">
        <v>114</v>
      </c>
      <c r="E46" s="13">
        <v>87.76</v>
      </c>
      <c r="F46" s="14">
        <v>77.26</v>
      </c>
      <c r="G46" s="15">
        <f t="shared" si="0"/>
        <v>74.784</v>
      </c>
      <c r="H46" s="16">
        <f>SUMPRODUCT(($B$3:$B$100=B46)*($G$3:$G$100&gt;G46))+1</f>
        <v>2</v>
      </c>
    </row>
    <row r="47" spans="1:8">
      <c r="A47" s="11">
        <v>45</v>
      </c>
      <c r="B47" s="12" t="s">
        <v>110</v>
      </c>
      <c r="C47" s="12" t="s">
        <v>115</v>
      </c>
      <c r="D47" s="12" t="s">
        <v>116</v>
      </c>
      <c r="E47" s="13">
        <v>88.45</v>
      </c>
      <c r="F47" s="14">
        <v>75.3</v>
      </c>
      <c r="G47" s="15">
        <f t="shared" si="0"/>
        <v>74.345</v>
      </c>
      <c r="H47" s="16">
        <f>SUMPRODUCT(($B$3:$B$100=B47)*($G$3:$G$100&gt;G47))+1</f>
        <v>3</v>
      </c>
    </row>
    <row r="48" spans="1:8">
      <c r="A48" s="11">
        <v>46</v>
      </c>
      <c r="B48" s="12" t="s">
        <v>110</v>
      </c>
      <c r="C48" s="12" t="s">
        <v>117</v>
      </c>
      <c r="D48" s="12" t="s">
        <v>118</v>
      </c>
      <c r="E48" s="13">
        <v>86.85</v>
      </c>
      <c r="F48" s="14">
        <v>73.12</v>
      </c>
      <c r="G48" s="15">
        <f t="shared" si="0"/>
        <v>72.673</v>
      </c>
      <c r="H48" s="16">
        <f>SUMPRODUCT(($B$3:$B$100=B48)*($G$3:$G$100&gt;G48))+1</f>
        <v>4</v>
      </c>
    </row>
    <row r="49" spans="1:8">
      <c r="A49" s="11">
        <v>47</v>
      </c>
      <c r="B49" s="12" t="s">
        <v>119</v>
      </c>
      <c r="C49" s="12" t="s">
        <v>120</v>
      </c>
      <c r="D49" s="12" t="s">
        <v>121</v>
      </c>
      <c r="E49" s="13">
        <v>98.72</v>
      </c>
      <c r="F49" s="14">
        <v>80.78</v>
      </c>
      <c r="G49" s="15">
        <f t="shared" si="0"/>
        <v>81.672</v>
      </c>
      <c r="H49" s="16">
        <f>SUMPRODUCT(($B$3:$B$100=B49)*($G$3:$G$100&gt;G49))+1</f>
        <v>1</v>
      </c>
    </row>
    <row r="50" spans="1:8">
      <c r="A50" s="11">
        <v>48</v>
      </c>
      <c r="B50" s="12" t="s">
        <v>119</v>
      </c>
      <c r="C50" s="12" t="s">
        <v>122</v>
      </c>
      <c r="D50" s="12" t="s">
        <v>123</v>
      </c>
      <c r="E50" s="13">
        <v>101</v>
      </c>
      <c r="F50" s="14">
        <v>75.46</v>
      </c>
      <c r="G50" s="15">
        <f t="shared" si="0"/>
        <v>80.684</v>
      </c>
      <c r="H50" s="16">
        <f>SUMPRODUCT(($B$3:$B$100=B50)*($G$3:$G$100&gt;G50))+1</f>
        <v>2</v>
      </c>
    </row>
    <row r="51" spans="1:8">
      <c r="A51" s="11">
        <v>49</v>
      </c>
      <c r="B51" s="12" t="s">
        <v>124</v>
      </c>
      <c r="C51" s="12" t="s">
        <v>125</v>
      </c>
      <c r="D51" s="12" t="s">
        <v>126</v>
      </c>
      <c r="E51" s="13">
        <v>92.31</v>
      </c>
      <c r="F51" s="14">
        <v>80</v>
      </c>
      <c r="G51" s="15">
        <f t="shared" si="0"/>
        <v>78.155</v>
      </c>
      <c r="H51" s="16">
        <f>SUMPRODUCT(($B$3:$B$100=B51)*($G$3:$G$100&gt;G51))+1</f>
        <v>1</v>
      </c>
    </row>
    <row r="52" spans="1:8">
      <c r="A52" s="11">
        <v>50</v>
      </c>
      <c r="B52" s="12" t="s">
        <v>124</v>
      </c>
      <c r="C52" s="12" t="s">
        <v>127</v>
      </c>
      <c r="D52" s="12" t="s">
        <v>128</v>
      </c>
      <c r="E52" s="13">
        <v>83.84</v>
      </c>
      <c r="F52" s="14">
        <v>79.36</v>
      </c>
      <c r="G52" s="15">
        <f t="shared" si="0"/>
        <v>73.664</v>
      </c>
      <c r="H52" s="16">
        <f>SUMPRODUCT(($B$3:$B$100=B52)*($G$3:$G$100&gt;G52))+1</f>
        <v>2</v>
      </c>
    </row>
    <row r="53" spans="1:8">
      <c r="A53" s="11">
        <v>51</v>
      </c>
      <c r="B53" s="12" t="s">
        <v>124</v>
      </c>
      <c r="C53" s="12" t="s">
        <v>129</v>
      </c>
      <c r="D53" s="12" t="s">
        <v>130</v>
      </c>
      <c r="E53" s="13">
        <v>85.77</v>
      </c>
      <c r="F53" s="14">
        <v>76.4</v>
      </c>
      <c r="G53" s="15">
        <f t="shared" si="0"/>
        <v>73.445</v>
      </c>
      <c r="H53" s="16">
        <f>SUMPRODUCT(($B$3:$B$100=B53)*($G$3:$G$100&gt;G53))+1</f>
        <v>3</v>
      </c>
    </row>
    <row r="54" spans="1:8">
      <c r="A54" s="11">
        <v>52</v>
      </c>
      <c r="B54" s="12" t="s">
        <v>124</v>
      </c>
      <c r="C54" s="12" t="s">
        <v>131</v>
      </c>
      <c r="D54" s="12" t="s">
        <v>132</v>
      </c>
      <c r="E54" s="13">
        <v>81.17</v>
      </c>
      <c r="F54" s="14">
        <v>73.4</v>
      </c>
      <c r="G54" s="15">
        <f t="shared" si="0"/>
        <v>69.945</v>
      </c>
      <c r="H54" s="16">
        <f>SUMPRODUCT(($B$3:$B$100=B54)*($G$3:$G$100&gt;G54))+1</f>
        <v>4</v>
      </c>
    </row>
    <row r="55" spans="1:8">
      <c r="A55" s="11">
        <v>53</v>
      </c>
      <c r="B55" s="12" t="s">
        <v>133</v>
      </c>
      <c r="C55" s="12" t="s">
        <v>134</v>
      </c>
      <c r="D55" s="12" t="s">
        <v>135</v>
      </c>
      <c r="E55" s="13">
        <v>92.86</v>
      </c>
      <c r="F55" s="14">
        <v>75.14</v>
      </c>
      <c r="G55" s="15">
        <f t="shared" si="0"/>
        <v>76.486</v>
      </c>
      <c r="H55" s="16">
        <f>SUMPRODUCT(($B$3:$B$100=B55)*($G$3:$G$100&gt;G55))+1</f>
        <v>1</v>
      </c>
    </row>
    <row r="56" spans="1:8">
      <c r="A56" s="11">
        <v>54</v>
      </c>
      <c r="B56" s="12" t="s">
        <v>133</v>
      </c>
      <c r="C56" s="12" t="s">
        <v>136</v>
      </c>
      <c r="D56" s="12" t="s">
        <v>137</v>
      </c>
      <c r="E56" s="13">
        <v>87.46</v>
      </c>
      <c r="F56" s="14">
        <v>80.48</v>
      </c>
      <c r="G56" s="15">
        <f t="shared" si="0"/>
        <v>75.922</v>
      </c>
      <c r="H56" s="16">
        <f>SUMPRODUCT(($B$3:$B$100=B56)*($G$3:$G$100&gt;G56))+1</f>
        <v>2</v>
      </c>
    </row>
    <row r="57" spans="1:8">
      <c r="A57" s="11">
        <v>55</v>
      </c>
      <c r="B57" s="12" t="s">
        <v>138</v>
      </c>
      <c r="C57" s="12" t="s">
        <v>139</v>
      </c>
      <c r="D57" s="12" t="s">
        <v>140</v>
      </c>
      <c r="E57" s="13">
        <v>108.69</v>
      </c>
      <c r="F57" s="14">
        <v>76.7</v>
      </c>
      <c r="G57" s="15">
        <f t="shared" si="0"/>
        <v>85.025</v>
      </c>
      <c r="H57" s="16">
        <f>SUMPRODUCT(($B$3:$B$100=B57)*($G$3:$G$100&gt;G57))+1</f>
        <v>1</v>
      </c>
    </row>
    <row r="58" spans="1:8">
      <c r="A58" s="11">
        <v>56</v>
      </c>
      <c r="B58" s="12" t="s">
        <v>138</v>
      </c>
      <c r="C58" s="12" t="s">
        <v>141</v>
      </c>
      <c r="D58" s="12" t="s">
        <v>142</v>
      </c>
      <c r="E58" s="13">
        <v>106.56</v>
      </c>
      <c r="F58" s="14">
        <v>77.62</v>
      </c>
      <c r="G58" s="15">
        <f t="shared" si="0"/>
        <v>84.328</v>
      </c>
      <c r="H58" s="16">
        <f>SUMPRODUCT(($B$3:$B$100=B58)*($G$3:$G$100&gt;G58))+1</f>
        <v>2</v>
      </c>
    </row>
    <row r="59" spans="1:8">
      <c r="A59" s="11">
        <v>57</v>
      </c>
      <c r="B59" s="12" t="s">
        <v>143</v>
      </c>
      <c r="C59" s="12" t="s">
        <v>144</v>
      </c>
      <c r="D59" s="12" t="s">
        <v>145</v>
      </c>
      <c r="E59" s="13">
        <v>98.94</v>
      </c>
      <c r="F59" s="14">
        <v>80.1</v>
      </c>
      <c r="G59" s="15">
        <f t="shared" si="0"/>
        <v>81.51</v>
      </c>
      <c r="H59" s="16">
        <f>SUMPRODUCT(($B$3:$B$100=B59)*($G$3:$G$100&gt;G59))+1</f>
        <v>1</v>
      </c>
    </row>
    <row r="60" spans="1:8">
      <c r="A60" s="11">
        <v>58</v>
      </c>
      <c r="B60" s="12" t="s">
        <v>143</v>
      </c>
      <c r="C60" s="12" t="s">
        <v>146</v>
      </c>
      <c r="D60" s="12" t="s">
        <v>147</v>
      </c>
      <c r="E60" s="13">
        <v>91.05</v>
      </c>
      <c r="F60" s="14">
        <v>76.93</v>
      </c>
      <c r="G60" s="15">
        <f t="shared" si="0"/>
        <v>76.297</v>
      </c>
      <c r="H60" s="16">
        <f>SUMPRODUCT(($B$3:$B$100=B60)*($G$3:$G$100&gt;G60))+1</f>
        <v>2</v>
      </c>
    </row>
    <row r="61" spans="1:8">
      <c r="A61" s="11">
        <v>59</v>
      </c>
      <c r="B61" s="12" t="s">
        <v>148</v>
      </c>
      <c r="C61" s="12" t="s">
        <v>149</v>
      </c>
      <c r="D61" s="12" t="s">
        <v>150</v>
      </c>
      <c r="E61" s="13">
        <v>92.3</v>
      </c>
      <c r="F61" s="14">
        <v>80.36</v>
      </c>
      <c r="G61" s="15">
        <f t="shared" si="0"/>
        <v>78.294</v>
      </c>
      <c r="H61" s="16">
        <f>SUMPRODUCT(($B$3:$B$100=B61)*($G$3:$G$100&gt;G61))+1</f>
        <v>1</v>
      </c>
    </row>
    <row r="62" spans="1:8">
      <c r="A62" s="11">
        <v>60</v>
      </c>
      <c r="B62" s="12" t="s">
        <v>148</v>
      </c>
      <c r="C62" s="12" t="s">
        <v>151</v>
      </c>
      <c r="D62" s="12" t="s">
        <v>152</v>
      </c>
      <c r="E62" s="13">
        <v>85.05</v>
      </c>
      <c r="F62" s="14">
        <v>70.42</v>
      </c>
      <c r="G62" s="15">
        <f t="shared" si="0"/>
        <v>70.693</v>
      </c>
      <c r="H62" s="16">
        <f>SUMPRODUCT(($B$3:$B$100=B62)*($G$3:$G$100&gt;G62))+1</f>
        <v>2</v>
      </c>
    </row>
    <row r="63" spans="1:8">
      <c r="A63" s="11">
        <v>61</v>
      </c>
      <c r="B63" s="12" t="s">
        <v>153</v>
      </c>
      <c r="C63" s="12" t="s">
        <v>154</v>
      </c>
      <c r="D63" s="12" t="s">
        <v>155</v>
      </c>
      <c r="E63" s="13">
        <v>79.54</v>
      </c>
      <c r="F63" s="14">
        <v>64.22</v>
      </c>
      <c r="G63" s="15">
        <f t="shared" si="0"/>
        <v>65.458</v>
      </c>
      <c r="H63" s="16">
        <f>SUMPRODUCT(($B$3:$B$100=B63)*($G$3:$G$100&gt;G63))+1</f>
        <v>1</v>
      </c>
    </row>
    <row r="64" spans="1:8">
      <c r="A64" s="11">
        <v>62</v>
      </c>
      <c r="B64" s="12" t="s">
        <v>156</v>
      </c>
      <c r="C64" s="12" t="s">
        <v>157</v>
      </c>
      <c r="D64" s="12" t="s">
        <v>158</v>
      </c>
      <c r="E64" s="13">
        <v>93.9</v>
      </c>
      <c r="F64" s="14">
        <v>76.76</v>
      </c>
      <c r="G64" s="15">
        <f t="shared" si="0"/>
        <v>77.654</v>
      </c>
      <c r="H64" s="16">
        <f>SUMPRODUCT(($B$3:$B$100=B64)*($G$3:$G$100&gt;G64))+1</f>
        <v>1</v>
      </c>
    </row>
    <row r="65" spans="1:8">
      <c r="A65" s="11">
        <v>63</v>
      </c>
      <c r="B65" s="12" t="s">
        <v>156</v>
      </c>
      <c r="C65" s="12" t="s">
        <v>159</v>
      </c>
      <c r="D65" s="12" t="s">
        <v>160</v>
      </c>
      <c r="E65" s="13">
        <v>91.68</v>
      </c>
      <c r="F65" s="14">
        <v>76.62</v>
      </c>
      <c r="G65" s="15">
        <f t="shared" si="0"/>
        <v>76.488</v>
      </c>
      <c r="H65" s="16">
        <f>SUMPRODUCT(($B$3:$B$100=B65)*($G$3:$G$100&gt;G65))+1</f>
        <v>2</v>
      </c>
    </row>
    <row r="66" spans="1:8">
      <c r="A66" s="11">
        <v>64</v>
      </c>
      <c r="B66" s="12" t="s">
        <v>161</v>
      </c>
      <c r="C66" s="12" t="s">
        <v>162</v>
      </c>
      <c r="D66" s="12" t="s">
        <v>163</v>
      </c>
      <c r="E66" s="13">
        <v>95.84</v>
      </c>
      <c r="F66" s="14">
        <v>81.02</v>
      </c>
      <c r="G66" s="15">
        <f t="shared" si="0"/>
        <v>80.328</v>
      </c>
      <c r="H66" s="16">
        <f>SUMPRODUCT(($B$3:$B$100=B66)*($G$3:$G$100&gt;G66))+1</f>
        <v>1</v>
      </c>
    </row>
    <row r="67" spans="1:8">
      <c r="A67" s="11">
        <v>65</v>
      </c>
      <c r="B67" s="12" t="s">
        <v>161</v>
      </c>
      <c r="C67" s="12" t="s">
        <v>164</v>
      </c>
      <c r="D67" s="12" t="s">
        <v>165</v>
      </c>
      <c r="E67" s="13">
        <v>96.41</v>
      </c>
      <c r="F67" s="14">
        <v>78.82</v>
      </c>
      <c r="G67" s="15">
        <f t="shared" ref="G67:G93" si="1">(E67/1.2*0.6)+(F67*0.4)</f>
        <v>79.733</v>
      </c>
      <c r="H67" s="16">
        <f>SUMPRODUCT(($B$3:$B$100=B67)*($G$3:$G$100&gt;G67))+1</f>
        <v>2</v>
      </c>
    </row>
    <row r="68" spans="1:8">
      <c r="A68" s="11">
        <v>66</v>
      </c>
      <c r="B68" s="12" t="s">
        <v>166</v>
      </c>
      <c r="C68" s="12" t="s">
        <v>167</v>
      </c>
      <c r="D68" s="12" t="s">
        <v>168</v>
      </c>
      <c r="E68" s="13">
        <v>100.69</v>
      </c>
      <c r="F68" s="14">
        <v>78.42</v>
      </c>
      <c r="G68" s="15">
        <f t="shared" si="1"/>
        <v>81.713</v>
      </c>
      <c r="H68" s="16">
        <f>SUMPRODUCT(($B$3:$B$100=B68)*($G$3:$G$100&gt;G68))+1</f>
        <v>1</v>
      </c>
    </row>
    <row r="69" spans="1:8">
      <c r="A69" s="11">
        <v>67</v>
      </c>
      <c r="B69" s="12" t="s">
        <v>166</v>
      </c>
      <c r="C69" s="12" t="s">
        <v>169</v>
      </c>
      <c r="D69" s="12" t="s">
        <v>170</v>
      </c>
      <c r="E69" s="13">
        <v>98.2</v>
      </c>
      <c r="F69" s="14">
        <v>78.18</v>
      </c>
      <c r="G69" s="15">
        <f t="shared" si="1"/>
        <v>80.372</v>
      </c>
      <c r="H69" s="16">
        <f>SUMPRODUCT(($B$3:$B$100=B69)*($G$3:$G$100&gt;G69))+1</f>
        <v>2</v>
      </c>
    </row>
    <row r="70" spans="1:8">
      <c r="A70" s="11">
        <v>68</v>
      </c>
      <c r="B70" s="12" t="s">
        <v>171</v>
      </c>
      <c r="C70" s="12" t="s">
        <v>172</v>
      </c>
      <c r="D70" s="12" t="s">
        <v>173</v>
      </c>
      <c r="E70" s="13">
        <v>97.12</v>
      </c>
      <c r="F70" s="14">
        <v>80.96</v>
      </c>
      <c r="G70" s="15">
        <f t="shared" si="1"/>
        <v>80.944</v>
      </c>
      <c r="H70" s="16">
        <f>SUMPRODUCT(($B$3:$B$100=B70)*($G$3:$G$100&gt;G70))+1</f>
        <v>1</v>
      </c>
    </row>
    <row r="71" spans="1:8">
      <c r="A71" s="11">
        <v>69</v>
      </c>
      <c r="B71" s="12" t="s">
        <v>171</v>
      </c>
      <c r="C71" s="12" t="s">
        <v>174</v>
      </c>
      <c r="D71" s="12" t="s">
        <v>175</v>
      </c>
      <c r="E71" s="13">
        <v>95.5</v>
      </c>
      <c r="F71" s="14">
        <v>75.72</v>
      </c>
      <c r="G71" s="15">
        <f t="shared" si="1"/>
        <v>78.038</v>
      </c>
      <c r="H71" s="16">
        <f>SUMPRODUCT(($B$3:$B$100=B71)*($G$3:$G$100&gt;G71))+1</f>
        <v>2</v>
      </c>
    </row>
    <row r="72" spans="1:8">
      <c r="A72" s="11">
        <v>70</v>
      </c>
      <c r="B72" s="12" t="s">
        <v>176</v>
      </c>
      <c r="C72" s="12" t="s">
        <v>177</v>
      </c>
      <c r="D72" s="12" t="s">
        <v>178</v>
      </c>
      <c r="E72" s="13">
        <v>94.59</v>
      </c>
      <c r="F72" s="14">
        <v>74.22</v>
      </c>
      <c r="G72" s="15">
        <f t="shared" si="1"/>
        <v>76.983</v>
      </c>
      <c r="H72" s="16">
        <f>SUMPRODUCT(($B$3:$B$100=B72)*($G$3:$G$100&gt;G72))+1</f>
        <v>1</v>
      </c>
    </row>
    <row r="73" spans="1:8">
      <c r="A73" s="11">
        <v>71</v>
      </c>
      <c r="B73" s="12" t="s">
        <v>176</v>
      </c>
      <c r="C73" s="12" t="s">
        <v>179</v>
      </c>
      <c r="D73" s="12" t="s">
        <v>180</v>
      </c>
      <c r="E73" s="13">
        <v>91.46</v>
      </c>
      <c r="F73" s="14">
        <v>72.7</v>
      </c>
      <c r="G73" s="15">
        <f t="shared" si="1"/>
        <v>74.81</v>
      </c>
      <c r="H73" s="16">
        <f>SUMPRODUCT(($B$3:$B$100=B73)*($G$3:$G$100&gt;G73))+1</f>
        <v>2</v>
      </c>
    </row>
    <row r="74" spans="1:8">
      <c r="A74" s="11">
        <v>72</v>
      </c>
      <c r="B74" s="12" t="s">
        <v>181</v>
      </c>
      <c r="C74" s="12" t="s">
        <v>182</v>
      </c>
      <c r="D74" s="12" t="s">
        <v>183</v>
      </c>
      <c r="E74" s="13">
        <v>77.12</v>
      </c>
      <c r="F74" s="17">
        <v>73.7</v>
      </c>
      <c r="G74" s="15">
        <f t="shared" si="1"/>
        <v>68.04</v>
      </c>
      <c r="H74" s="16">
        <f>SUMPRODUCT(($B$3:$B$100=B74)*($G$3:$G$100&gt;G74))+1</f>
        <v>1</v>
      </c>
    </row>
    <row r="75" spans="1:8">
      <c r="A75" s="11">
        <v>73</v>
      </c>
      <c r="B75" s="12" t="s">
        <v>181</v>
      </c>
      <c r="C75" s="12" t="s">
        <v>184</v>
      </c>
      <c r="D75" s="12" t="s">
        <v>185</v>
      </c>
      <c r="E75" s="13">
        <v>75.22</v>
      </c>
      <c r="F75" s="14">
        <v>73.2</v>
      </c>
      <c r="G75" s="15">
        <f t="shared" si="1"/>
        <v>66.89</v>
      </c>
      <c r="H75" s="16">
        <f>SUMPRODUCT(($B$3:$B$100=B75)*($G$3:$G$100&gt;G75))+1</f>
        <v>2</v>
      </c>
    </row>
    <row r="76" spans="1:8">
      <c r="A76" s="11">
        <v>74</v>
      </c>
      <c r="B76" s="12" t="s">
        <v>186</v>
      </c>
      <c r="C76" s="12" t="s">
        <v>187</v>
      </c>
      <c r="D76" s="12" t="s">
        <v>188</v>
      </c>
      <c r="E76" s="13">
        <v>101.95</v>
      </c>
      <c r="F76" s="14">
        <v>79.38</v>
      </c>
      <c r="G76" s="15">
        <f t="shared" si="1"/>
        <v>82.727</v>
      </c>
      <c r="H76" s="16">
        <f>SUMPRODUCT(($B$3:$B$100=B76)*($G$3:$G$100&gt;G76))+1</f>
        <v>1</v>
      </c>
    </row>
    <row r="77" spans="1:8">
      <c r="A77" s="11">
        <v>75</v>
      </c>
      <c r="B77" s="12" t="s">
        <v>186</v>
      </c>
      <c r="C77" s="12" t="s">
        <v>189</v>
      </c>
      <c r="D77" s="12" t="s">
        <v>190</v>
      </c>
      <c r="E77" s="13">
        <v>100.37</v>
      </c>
      <c r="F77" s="14">
        <v>76.94</v>
      </c>
      <c r="G77" s="15">
        <f t="shared" si="1"/>
        <v>80.961</v>
      </c>
      <c r="H77" s="16">
        <f>SUMPRODUCT(($B$3:$B$100=B77)*($G$3:$G$100&gt;G77))+1</f>
        <v>2</v>
      </c>
    </row>
    <row r="78" spans="1:8">
      <c r="A78" s="11">
        <v>76</v>
      </c>
      <c r="B78" s="12" t="s">
        <v>191</v>
      </c>
      <c r="C78" s="12" t="s">
        <v>192</v>
      </c>
      <c r="D78" s="12" t="s">
        <v>193</v>
      </c>
      <c r="E78" s="13">
        <v>106.56</v>
      </c>
      <c r="F78" s="14">
        <v>77.58</v>
      </c>
      <c r="G78" s="15">
        <f t="shared" si="1"/>
        <v>84.312</v>
      </c>
      <c r="H78" s="16">
        <f>SUMPRODUCT(($B$3:$B$100=B78)*($G$3:$G$100&gt;G78))+1</f>
        <v>1</v>
      </c>
    </row>
    <row r="79" spans="1:8">
      <c r="A79" s="11">
        <v>77</v>
      </c>
      <c r="B79" s="12" t="s">
        <v>191</v>
      </c>
      <c r="C79" s="12" t="s">
        <v>194</v>
      </c>
      <c r="D79" s="12" t="s">
        <v>195</v>
      </c>
      <c r="E79" s="13">
        <v>102.05</v>
      </c>
      <c r="F79" s="14">
        <v>78.68</v>
      </c>
      <c r="G79" s="15">
        <f t="shared" si="1"/>
        <v>82.497</v>
      </c>
      <c r="H79" s="16">
        <f>SUMPRODUCT(($B$3:$B$100=B79)*($G$3:$G$100&gt;G79))+1</f>
        <v>2</v>
      </c>
    </row>
    <row r="80" spans="1:8">
      <c r="A80" s="11">
        <v>78</v>
      </c>
      <c r="B80" s="12" t="s">
        <v>196</v>
      </c>
      <c r="C80" s="12" t="s">
        <v>197</v>
      </c>
      <c r="D80" s="12" t="s">
        <v>198</v>
      </c>
      <c r="E80" s="13">
        <v>100.61</v>
      </c>
      <c r="F80" s="14">
        <v>74.66</v>
      </c>
      <c r="G80" s="15">
        <f t="shared" si="1"/>
        <v>80.169</v>
      </c>
      <c r="H80" s="16">
        <f>SUMPRODUCT(($B$3:$B$100=B80)*($G$3:$G$100&gt;G80))+1</f>
        <v>1</v>
      </c>
    </row>
    <row r="81" spans="1:8">
      <c r="A81" s="11">
        <v>79</v>
      </c>
      <c r="B81" s="12" t="s">
        <v>196</v>
      </c>
      <c r="C81" s="12" t="s">
        <v>199</v>
      </c>
      <c r="D81" s="12" t="s">
        <v>200</v>
      </c>
      <c r="E81" s="13">
        <v>104.56</v>
      </c>
      <c r="F81" s="14"/>
      <c r="G81" s="15">
        <f t="shared" si="1"/>
        <v>52.28</v>
      </c>
      <c r="H81" s="16">
        <f>SUMPRODUCT(($B$3:$B$100=B81)*($G$3:$G$100&gt;G81))+1</f>
        <v>2</v>
      </c>
    </row>
    <row r="82" spans="1:8">
      <c r="A82" s="11">
        <v>80</v>
      </c>
      <c r="B82" s="12" t="s">
        <v>201</v>
      </c>
      <c r="C82" s="12" t="s">
        <v>202</v>
      </c>
      <c r="D82" s="12" t="s">
        <v>203</v>
      </c>
      <c r="E82" s="13">
        <v>90.22</v>
      </c>
      <c r="F82" s="14">
        <v>77.16</v>
      </c>
      <c r="G82" s="15">
        <f t="shared" si="1"/>
        <v>75.974</v>
      </c>
      <c r="H82" s="16">
        <f>SUMPRODUCT(($B$3:$B$100=B82)*($G$3:$G$100&gt;G82))+1</f>
        <v>1</v>
      </c>
    </row>
    <row r="83" spans="1:8">
      <c r="A83" s="11">
        <v>81</v>
      </c>
      <c r="B83" s="12" t="s">
        <v>201</v>
      </c>
      <c r="C83" s="12" t="s">
        <v>204</v>
      </c>
      <c r="D83" s="12" t="s">
        <v>205</v>
      </c>
      <c r="E83" s="13">
        <v>91.62</v>
      </c>
      <c r="F83" s="14">
        <v>74.24</v>
      </c>
      <c r="G83" s="15">
        <f t="shared" si="1"/>
        <v>75.506</v>
      </c>
      <c r="H83" s="16">
        <f>SUMPRODUCT(($B$3:$B$100=B83)*($G$3:$G$100&gt;G83))+1</f>
        <v>2</v>
      </c>
    </row>
    <row r="84" spans="1:8">
      <c r="A84" s="11">
        <v>82</v>
      </c>
      <c r="B84" s="12" t="s">
        <v>206</v>
      </c>
      <c r="C84" s="12" t="s">
        <v>207</v>
      </c>
      <c r="D84" s="12" t="s">
        <v>208</v>
      </c>
      <c r="E84" s="13">
        <v>94.69</v>
      </c>
      <c r="F84" s="14">
        <v>74.3</v>
      </c>
      <c r="G84" s="15">
        <f t="shared" si="1"/>
        <v>77.065</v>
      </c>
      <c r="H84" s="16">
        <f>SUMPRODUCT(($B$3:$B$100=B84)*($G$3:$G$100&gt;G84))+1</f>
        <v>1</v>
      </c>
    </row>
    <row r="85" spans="1:8">
      <c r="A85" s="11">
        <v>83</v>
      </c>
      <c r="B85" s="12" t="s">
        <v>206</v>
      </c>
      <c r="C85" s="12" t="s">
        <v>209</v>
      </c>
      <c r="D85" s="12" t="s">
        <v>210</v>
      </c>
      <c r="E85" s="13">
        <v>93.96</v>
      </c>
      <c r="F85" s="14">
        <v>69.44</v>
      </c>
      <c r="G85" s="15">
        <f t="shared" si="1"/>
        <v>74.756</v>
      </c>
      <c r="H85" s="16">
        <f>SUMPRODUCT(($B$3:$B$100=B85)*($G$3:$G$100&gt;G85))+1</f>
        <v>2</v>
      </c>
    </row>
    <row r="86" spans="1:8">
      <c r="A86" s="11">
        <v>84</v>
      </c>
      <c r="B86" s="12" t="s">
        <v>211</v>
      </c>
      <c r="C86" s="12" t="s">
        <v>134</v>
      </c>
      <c r="D86" s="12" t="s">
        <v>212</v>
      </c>
      <c r="E86" s="13">
        <v>107.87</v>
      </c>
      <c r="F86" s="14">
        <v>77.36</v>
      </c>
      <c r="G86" s="15">
        <f t="shared" si="1"/>
        <v>84.879</v>
      </c>
      <c r="H86" s="16">
        <f>SUMPRODUCT(($B$3:$B$100=B86)*($G$3:$G$100&gt;G86))+1</f>
        <v>1</v>
      </c>
    </row>
    <row r="87" spans="1:8">
      <c r="A87" s="11">
        <v>85</v>
      </c>
      <c r="B87" s="12" t="s">
        <v>211</v>
      </c>
      <c r="C87" s="12" t="s">
        <v>213</v>
      </c>
      <c r="D87" s="12" t="s">
        <v>214</v>
      </c>
      <c r="E87" s="13">
        <v>108.44</v>
      </c>
      <c r="F87" s="14">
        <v>74.1</v>
      </c>
      <c r="G87" s="15">
        <f t="shared" si="1"/>
        <v>83.86</v>
      </c>
      <c r="H87" s="16">
        <f>SUMPRODUCT(($B$3:$B$100=B87)*($G$3:$G$100&gt;G87))+1</f>
        <v>2</v>
      </c>
    </row>
    <row r="88" spans="1:8">
      <c r="A88" s="11">
        <v>86</v>
      </c>
      <c r="B88" s="12" t="s">
        <v>215</v>
      </c>
      <c r="C88" s="12" t="s">
        <v>216</v>
      </c>
      <c r="D88" s="12" t="s">
        <v>217</v>
      </c>
      <c r="E88" s="13">
        <v>90.68</v>
      </c>
      <c r="F88" s="14">
        <v>75.72</v>
      </c>
      <c r="G88" s="15">
        <f t="shared" si="1"/>
        <v>75.628</v>
      </c>
      <c r="H88" s="16">
        <f>SUMPRODUCT(($B$3:$B$100=B88)*($G$3:$G$100&gt;G88))+1</f>
        <v>1</v>
      </c>
    </row>
    <row r="89" spans="1:8">
      <c r="A89" s="11">
        <v>87</v>
      </c>
      <c r="B89" s="12" t="s">
        <v>215</v>
      </c>
      <c r="C89" s="12" t="s">
        <v>218</v>
      </c>
      <c r="D89" s="12" t="s">
        <v>219</v>
      </c>
      <c r="E89" s="13">
        <v>90.8</v>
      </c>
      <c r="F89" s="14">
        <v>73.86</v>
      </c>
      <c r="G89" s="15">
        <f t="shared" si="1"/>
        <v>74.944</v>
      </c>
      <c r="H89" s="16">
        <f>SUMPRODUCT(($B$3:$B$100=B89)*($G$3:$G$100&gt;G89))+1</f>
        <v>2</v>
      </c>
    </row>
    <row r="90" spans="1:8">
      <c r="A90" s="11">
        <v>88</v>
      </c>
      <c r="B90" s="12" t="s">
        <v>215</v>
      </c>
      <c r="C90" s="12" t="s">
        <v>220</v>
      </c>
      <c r="D90" s="12" t="s">
        <v>221</v>
      </c>
      <c r="E90" s="13">
        <v>88.46</v>
      </c>
      <c r="F90" s="14">
        <v>75.16</v>
      </c>
      <c r="G90" s="15">
        <f t="shared" si="1"/>
        <v>74.294</v>
      </c>
      <c r="H90" s="16">
        <f>SUMPRODUCT(($B$3:$B$100=B90)*($G$3:$G$100&gt;G90))+1</f>
        <v>3</v>
      </c>
    </row>
    <row r="91" spans="1:8">
      <c r="A91" s="11">
        <v>89</v>
      </c>
      <c r="B91" s="12" t="s">
        <v>215</v>
      </c>
      <c r="C91" s="12" t="s">
        <v>222</v>
      </c>
      <c r="D91" s="12" t="s">
        <v>223</v>
      </c>
      <c r="E91" s="13">
        <v>89.26</v>
      </c>
      <c r="F91" s="14">
        <v>74.06</v>
      </c>
      <c r="G91" s="15">
        <f t="shared" si="1"/>
        <v>74.254</v>
      </c>
      <c r="H91" s="16">
        <f>SUMPRODUCT(($B$3:$B$100=B91)*($G$3:$G$100&gt;G91))+1</f>
        <v>4</v>
      </c>
    </row>
    <row r="92" spans="1:8">
      <c r="A92" s="11">
        <v>90</v>
      </c>
      <c r="B92" s="12" t="s">
        <v>224</v>
      </c>
      <c r="C92" s="12" t="s">
        <v>225</v>
      </c>
      <c r="D92" s="12" t="s">
        <v>226</v>
      </c>
      <c r="E92" s="13">
        <v>83.82</v>
      </c>
      <c r="F92" s="14">
        <v>73.08</v>
      </c>
      <c r="G92" s="15">
        <f t="shared" si="1"/>
        <v>71.142</v>
      </c>
      <c r="H92" s="16">
        <f>SUMPRODUCT(($B$3:$B$100=B92)*($G$3:$G$100&gt;G92))+1</f>
        <v>1</v>
      </c>
    </row>
    <row r="93" spans="1:8">
      <c r="A93" s="11">
        <v>91</v>
      </c>
      <c r="B93" s="12" t="s">
        <v>227</v>
      </c>
      <c r="C93" s="12" t="s">
        <v>228</v>
      </c>
      <c r="D93" s="12" t="s">
        <v>229</v>
      </c>
      <c r="E93" s="13">
        <v>79.29</v>
      </c>
      <c r="F93" s="14">
        <v>71.94</v>
      </c>
      <c r="G93" s="15">
        <f t="shared" si="1"/>
        <v>68.421</v>
      </c>
      <c r="H93" s="16">
        <f>SUMPRODUCT(($B$3:$B$100=B93)*($G$3:$G$100&gt;G93))+1</f>
        <v>1</v>
      </c>
    </row>
  </sheetData>
  <autoFilter ref="A2:H93">
    <sortState ref="A2:H93">
      <sortCondition ref="B3:B93"/>
      <sortCondition ref="H3:H93"/>
    </sortState>
    <extLst/>
  </autoFilter>
  <mergeCells count="1">
    <mergeCell ref="A1:H1"/>
  </mergeCells>
  <conditionalFormatting sqref="D2:D92">
    <cfRule type="expression" dxfId="0" priority="2">
      <formula>AND(SUMPRODUCT(IFERROR(1*(($D$3:$D$65536&amp;"x")=(D2&amp;"x")),0))&gt;1,NOT(ISBLANK(D2)))</formula>
    </cfRule>
  </conditionalFormatting>
  <conditionalFormatting sqref="D2:D93">
    <cfRule type="expression" dxfId="0" priority="1">
      <formula>AND(SUMPRODUCT(IFERROR(1*(($D$2:$D$65535&amp;"x")=(D2&amp;"x")),0))&gt;1,NOT(ISBLANK(D2)))</formula>
    </cfRule>
  </conditionalFormatting>
  <pageMargins left="0.7" right="0.7" top="0.75" bottom="0.75" header="0.3" footer="0.3"/>
  <pageSetup paperSize="9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2023-09-11T02:08:29Z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A7BA39BFA40D408B9C2749E3CEC7F1CB_13</vt:lpwstr>
  </property>
  <property fmtid="{D5CDD505-2E9C-101B-9397-08002B2CF9AE}" pid="3" name="KSOProductBuildVer">
    <vt:lpwstr>2052-12.1.0.15358</vt:lpwstr>
  </property>
  <property fmtid="{D5CDD505-2E9C-101B-9397-08002B2CF9AE}" pid="4" name="KSOReadingLayout">
    <vt:bool>true</vt:bool>
  </property>
</Properties>
</file>